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0"/>
  </bookViews>
  <sheets>
    <sheet name="シート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J43" authorId="0">
      <text>
        <r>
          <rPr>
            <sz val="10"/>
            <rFont val="Arial"/>
            <family val="2"/>
          </rPr>
          <t>プロフェッショナルとしての博士 --teratti 2010年11月15日 13:12:15</t>
        </r>
      </text>
    </comment>
  </commentList>
</comments>
</file>

<file path=xl/sharedStrings.xml><?xml version="1.0" encoding="utf-8"?>
<sst xmlns="http://schemas.openxmlformats.org/spreadsheetml/2006/main" count="43" uniqueCount="41">
  <si>
    <t>運営費/自主</t>
  </si>
  <si>
    <t>DC1応募</t>
  </si>
  <si>
    <t>PD採用率</t>
  </si>
  <si>
    <t>DC2応募</t>
  </si>
  <si>
    <t>23面接</t>
  </si>
  <si>
    <t>博士→ポスドク</t>
  </si>
  <si>
    <t>無雇用</t>
  </si>
  <si>
    <t>DC2 2年合計</t>
  </si>
  <si>
    <t>PD 3年合計</t>
  </si>
  <si>
    <t>科研費</t>
  </si>
  <si>
    <t>H年度</t>
  </si>
  <si>
    <t>全採用</t>
  </si>
  <si>
    <t>cf MEXT資料値</t>
  </si>
  <si>
    <t>博士入学(3年前)</t>
  </si>
  <si>
    <t>奨学寄附</t>
  </si>
  <si>
    <t>COE</t>
  </si>
  <si>
    <t>DC1採用率</t>
  </si>
  <si>
    <t>博士課程入学者</t>
  </si>
  <si>
    <t>割合</t>
  </si>
  <si>
    <t>任期切DC</t>
  </si>
  <si>
    <t>PD採用</t>
  </si>
  <si>
    <t>博士課程修了者</t>
  </si>
  <si>
    <t>3年前のDC1+2採用者</t>
  </si>
  <si>
    <t>学校基本調査より</t>
  </si>
  <si>
    <t>新ポスドク</t>
  </si>
  <si>
    <t>DC2採用</t>
  </si>
  <si>
    <t>23保留</t>
  </si>
  <si>
    <t>DC1採用</t>
  </si>
  <si>
    <t>23内定</t>
  </si>
  <si>
    <t>全採用率</t>
  </si>
  <si>
    <t>全応募</t>
  </si>
  <si>
    <t>学振等奨学金</t>
  </si>
  <si>
    <t>全ポスドク</t>
  </si>
  <si>
    <t>その他競争</t>
  </si>
  <si>
    <t>DC1 3年合計</t>
  </si>
  <si>
    <t>PD応募</t>
  </si>
  <si>
    <t>DC2採用率</t>
  </si>
  <si>
    <t>JST</t>
  </si>
  <si>
    <t>院改革等外部</t>
  </si>
  <si>
    <t>科技振興</t>
  </si>
  <si>
    <t>DC年度予算対象数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</si>
</sst>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1</xdr:row>
      <xdr:rowOff>133350</xdr:rowOff>
    </xdr:from>
    <xdr:to>
      <xdr:col>17</xdr:col>
      <xdr:colOff>266700</xdr:colOff>
      <xdr:row>19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95275"/>
          <a:ext cx="42291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20</xdr:row>
      <xdr:rowOff>66675</xdr:rowOff>
    </xdr:from>
    <xdr:to>
      <xdr:col>17</xdr:col>
      <xdr:colOff>352425</xdr:colOff>
      <xdr:row>37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3305175"/>
          <a:ext cx="4248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1552575</xdr:colOff>
      <xdr:row>36</xdr:row>
      <xdr:rowOff>85725</xdr:rowOff>
    </xdr:from>
    <xdr:to>
      <xdr:col>19</xdr:col>
      <xdr:colOff>457200</xdr:colOff>
      <xdr:row>58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5915025"/>
          <a:ext cx="52101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76</xdr:row>
      <xdr:rowOff>95250</xdr:rowOff>
    </xdr:from>
    <xdr:to>
      <xdr:col>14</xdr:col>
      <xdr:colOff>647700</xdr:colOff>
      <xdr:row>98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2401550"/>
          <a:ext cx="49339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1609725</xdr:colOff>
      <xdr:row>55</xdr:row>
      <xdr:rowOff>152400</xdr:rowOff>
    </xdr:from>
    <xdr:to>
      <xdr:col>19</xdr:col>
      <xdr:colOff>552450</xdr:colOff>
      <xdr:row>77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9058275"/>
          <a:ext cx="52482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77</xdr:row>
      <xdr:rowOff>104775</xdr:rowOff>
    </xdr:from>
    <xdr:to>
      <xdr:col>18</xdr:col>
      <xdr:colOff>1104900</xdr:colOff>
      <xdr:row>99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82075" y="12573000"/>
          <a:ext cx="56673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3" sqref="J43"/>
    </sheetView>
  </sheetViews>
  <sheetFormatPr defaultColWidth="17.140625" defaultRowHeight="12.75" customHeight="1"/>
  <cols>
    <col min="1" max="1" width="23.00390625" style="0" customWidth="1"/>
    <col min="2" max="11" width="7.57421875" style="0" customWidth="1"/>
    <col min="12" max="12" width="8.7109375" style="0" customWidth="1"/>
    <col min="13" max="13" width="9.00390625" style="0" customWidth="1"/>
    <col min="14" max="14" width="9.28125" style="0" customWidth="1"/>
    <col min="15" max="15" width="26.00390625" style="0" customWidth="1"/>
    <col min="16" max="22" width="17.140625" style="0" customWidth="1"/>
  </cols>
  <sheetData>
    <row r="1" spans="1:14" ht="12.75" customHeight="1">
      <c r="A1" s="1" t="s">
        <v>10</v>
      </c>
      <c r="B1" s="1">
        <v>14</v>
      </c>
      <c r="C1" s="1">
        <v>15</v>
      </c>
      <c r="D1" s="1">
        <v>16</v>
      </c>
      <c r="E1" s="1">
        <v>17</v>
      </c>
      <c r="F1" s="1">
        <v>18</v>
      </c>
      <c r="G1" s="1">
        <v>19</v>
      </c>
      <c r="H1" s="1">
        <v>20</v>
      </c>
      <c r="I1" s="1">
        <v>21</v>
      </c>
      <c r="J1" s="1">
        <v>22</v>
      </c>
      <c r="K1" s="1">
        <v>23</v>
      </c>
      <c r="L1" s="1" t="s">
        <v>28</v>
      </c>
      <c r="M1" s="1" t="s">
        <v>4</v>
      </c>
      <c r="N1" s="1" t="s">
        <v>26</v>
      </c>
    </row>
    <row r="2" spans="1:13" ht="12.75" customHeight="1">
      <c r="A2" s="1" t="s">
        <v>27</v>
      </c>
      <c r="B2" s="1">
        <v>260</v>
      </c>
      <c r="C2" s="1">
        <v>325</v>
      </c>
      <c r="D2" s="1">
        <v>437</v>
      </c>
      <c r="E2" s="1">
        <v>581</v>
      </c>
      <c r="F2" s="1">
        <v>474</v>
      </c>
      <c r="G2" s="1">
        <v>585</v>
      </c>
      <c r="H2" s="1">
        <v>698</v>
      </c>
      <c r="I2" s="1">
        <v>779</v>
      </c>
      <c r="J2" s="1">
        <v>838</v>
      </c>
      <c r="K2" s="1">
        <v>679</v>
      </c>
      <c r="L2" s="1">
        <v>373</v>
      </c>
      <c r="M2" s="1">
        <v>366</v>
      </c>
    </row>
    <row r="3" spans="1:11" ht="12.75" customHeight="1">
      <c r="A3" s="1" t="s">
        <v>1</v>
      </c>
      <c r="B3" s="1">
        <v>2248</v>
      </c>
      <c r="C3" s="1">
        <v>2368</v>
      </c>
      <c r="D3" s="1">
        <v>2483</v>
      </c>
      <c r="E3" s="1">
        <v>2414</v>
      </c>
      <c r="F3" s="1">
        <v>2510</v>
      </c>
      <c r="G3" s="1">
        <v>2498</v>
      </c>
      <c r="H3" s="1">
        <v>2428</v>
      </c>
      <c r="I3" s="1">
        <v>2659</v>
      </c>
      <c r="J3" s="1">
        <v>2784</v>
      </c>
      <c r="K3" s="1">
        <v>2961</v>
      </c>
    </row>
    <row r="4" spans="1:11" ht="12.75" customHeight="1">
      <c r="A4" s="1" t="s">
        <v>34</v>
      </c>
      <c r="D4" s="1">
        <f aca="true" t="shared" si="0" ref="D4:K4">SUM(B2:D2)</f>
        <v>1022</v>
      </c>
      <c r="E4" s="1">
        <f t="shared" si="0"/>
        <v>1343</v>
      </c>
      <c r="F4" s="1">
        <f t="shared" si="0"/>
        <v>1492</v>
      </c>
      <c r="G4" s="1">
        <f t="shared" si="0"/>
        <v>1640</v>
      </c>
      <c r="H4" s="1">
        <f t="shared" si="0"/>
        <v>1757</v>
      </c>
      <c r="I4" s="1">
        <f t="shared" si="0"/>
        <v>2062</v>
      </c>
      <c r="J4" s="1">
        <f t="shared" si="0"/>
        <v>2315</v>
      </c>
      <c r="K4" s="1">
        <f t="shared" si="0"/>
        <v>2296</v>
      </c>
    </row>
    <row r="5" spans="1:11" ht="12.75" customHeight="1">
      <c r="A5" s="1" t="s">
        <v>16</v>
      </c>
      <c r="B5" s="2">
        <f aca="true" t="shared" si="1" ref="B5:K5">B2/B3</f>
        <v>0.11565836298932385</v>
      </c>
      <c r="C5" s="2">
        <f t="shared" si="1"/>
        <v>0.13724662162162163</v>
      </c>
      <c r="D5" s="2">
        <f t="shared" si="1"/>
        <v>0.17599677809101893</v>
      </c>
      <c r="E5" s="2">
        <f t="shared" si="1"/>
        <v>0.24067937033968517</v>
      </c>
      <c r="F5" s="2">
        <f t="shared" si="1"/>
        <v>0.1888446215139442</v>
      </c>
      <c r="G5" s="2">
        <f t="shared" si="1"/>
        <v>0.23418734987990392</v>
      </c>
      <c r="H5" s="2">
        <f t="shared" si="1"/>
        <v>0.28747940691927515</v>
      </c>
      <c r="I5" s="2">
        <f t="shared" si="1"/>
        <v>0.2929672809326815</v>
      </c>
      <c r="J5" s="2">
        <f t="shared" si="1"/>
        <v>0.3010057471264368</v>
      </c>
      <c r="K5" s="2">
        <f t="shared" si="1"/>
        <v>0.2293144208037825</v>
      </c>
    </row>
    <row r="7" spans="1:13" ht="12.75" customHeight="1">
      <c r="A7" s="1" t="s">
        <v>25</v>
      </c>
      <c r="B7" s="1">
        <v>503</v>
      </c>
      <c r="C7" s="1">
        <v>580</v>
      </c>
      <c r="D7" s="1">
        <v>611</v>
      </c>
      <c r="E7" s="1">
        <v>835</v>
      </c>
      <c r="F7" s="1">
        <v>712</v>
      </c>
      <c r="G7" s="1">
        <v>1045</v>
      </c>
      <c r="H7" s="1">
        <v>1249</v>
      </c>
      <c r="I7" s="1">
        <v>1227</v>
      </c>
      <c r="J7" s="1">
        <v>1278</v>
      </c>
      <c r="K7" s="1">
        <v>1060</v>
      </c>
      <c r="L7" s="1">
        <v>580</v>
      </c>
      <c r="M7" s="1">
        <v>550</v>
      </c>
    </row>
    <row r="8" spans="1:11" ht="12.75" customHeight="1">
      <c r="A8" s="1" t="s">
        <v>3</v>
      </c>
      <c r="B8" s="1">
        <v>4802</v>
      </c>
      <c r="C8" s="1">
        <v>4756</v>
      </c>
      <c r="D8" s="1">
        <v>4946</v>
      </c>
      <c r="E8" s="1">
        <v>5014</v>
      </c>
      <c r="F8" s="1">
        <v>4930</v>
      </c>
      <c r="G8" s="1">
        <v>4979</v>
      </c>
      <c r="H8" s="1">
        <v>4458</v>
      </c>
      <c r="I8" s="1">
        <v>4231</v>
      </c>
      <c r="J8" s="1">
        <v>4249</v>
      </c>
      <c r="K8" s="1">
        <v>4635</v>
      </c>
    </row>
    <row r="9" spans="1:11" ht="12.75" customHeight="1">
      <c r="A9" s="1" t="s">
        <v>7</v>
      </c>
      <c r="C9" s="1">
        <f aca="true" t="shared" si="2" ref="C9:K9">SUM(B7:C7)</f>
        <v>1083</v>
      </c>
      <c r="D9" s="1">
        <f t="shared" si="2"/>
        <v>1191</v>
      </c>
      <c r="E9" s="1">
        <f t="shared" si="2"/>
        <v>1446</v>
      </c>
      <c r="F9" s="1">
        <f t="shared" si="2"/>
        <v>1547</v>
      </c>
      <c r="G9" s="1">
        <f t="shared" si="2"/>
        <v>1757</v>
      </c>
      <c r="H9" s="1">
        <f t="shared" si="2"/>
        <v>2294</v>
      </c>
      <c r="I9" s="1">
        <f t="shared" si="2"/>
        <v>2476</v>
      </c>
      <c r="J9" s="1">
        <f t="shared" si="2"/>
        <v>2505</v>
      </c>
      <c r="K9" s="1">
        <f t="shared" si="2"/>
        <v>2338</v>
      </c>
    </row>
    <row r="10" spans="1:11" ht="12.75" customHeight="1">
      <c r="A10" s="1" t="s">
        <v>36</v>
      </c>
      <c r="B10" s="2">
        <f aca="true" t="shared" si="3" ref="B10:K10">B7/B8</f>
        <v>0.10474802165764265</v>
      </c>
      <c r="C10" s="2">
        <f t="shared" si="3"/>
        <v>0.12195121951219512</v>
      </c>
      <c r="D10" s="2">
        <f t="shared" si="3"/>
        <v>0.12353416902547514</v>
      </c>
      <c r="E10" s="2">
        <f t="shared" si="3"/>
        <v>0.1665337056242521</v>
      </c>
      <c r="F10" s="2">
        <f t="shared" si="3"/>
        <v>0.14442190669371197</v>
      </c>
      <c r="G10" s="2">
        <f t="shared" si="3"/>
        <v>0.20988150230970073</v>
      </c>
      <c r="H10" s="2">
        <f t="shared" si="3"/>
        <v>0.2801704800358905</v>
      </c>
      <c r="I10" s="2">
        <f t="shared" si="3"/>
        <v>0.29000236350744507</v>
      </c>
      <c r="J10" s="2">
        <f t="shared" si="3"/>
        <v>0.3007766533301953</v>
      </c>
      <c r="K10" s="2">
        <f t="shared" si="3"/>
        <v>0.22869471413160733</v>
      </c>
    </row>
    <row r="12" spans="1:11" ht="12.75" customHeight="1">
      <c r="A12" s="1" t="s">
        <v>40</v>
      </c>
      <c r="B12" s="1">
        <f aca="true" t="shared" si="4" ref="B12:K12">SUM(B4,B9)</f>
        <v>0</v>
      </c>
      <c r="C12" s="1">
        <f t="shared" si="4"/>
        <v>1083</v>
      </c>
      <c r="D12" s="1">
        <f t="shared" si="4"/>
        <v>2213</v>
      </c>
      <c r="E12" s="1">
        <f t="shared" si="4"/>
        <v>2789</v>
      </c>
      <c r="F12" s="1">
        <f t="shared" si="4"/>
        <v>3039</v>
      </c>
      <c r="G12" s="1">
        <f t="shared" si="4"/>
        <v>3397</v>
      </c>
      <c r="H12" s="1">
        <f t="shared" si="4"/>
        <v>4051</v>
      </c>
      <c r="I12" s="1">
        <f t="shared" si="4"/>
        <v>4538</v>
      </c>
      <c r="J12" s="1">
        <f t="shared" si="4"/>
        <v>4820</v>
      </c>
      <c r="K12" s="1">
        <f t="shared" si="4"/>
        <v>4634</v>
      </c>
    </row>
    <row r="13" spans="1:11" ht="12.75" customHeight="1">
      <c r="A13" s="1" t="s">
        <v>12</v>
      </c>
      <c r="J13" s="1">
        <v>4736</v>
      </c>
      <c r="K13" s="1">
        <v>4642</v>
      </c>
    </row>
    <row r="15" spans="1:14" ht="12.75" customHeight="1">
      <c r="A15" s="1" t="s">
        <v>20</v>
      </c>
      <c r="B15" s="1">
        <v>511</v>
      </c>
      <c r="C15" s="1">
        <v>705</v>
      </c>
      <c r="D15" s="1">
        <v>525</v>
      </c>
      <c r="E15" s="1">
        <v>469</v>
      </c>
      <c r="F15" s="1">
        <v>385</v>
      </c>
      <c r="G15" s="1">
        <v>458</v>
      </c>
      <c r="H15" s="1">
        <v>351</v>
      </c>
      <c r="I15" s="1">
        <v>322</v>
      </c>
      <c r="J15" s="1">
        <v>399</v>
      </c>
      <c r="K15" s="1">
        <v>540</v>
      </c>
      <c r="N15" s="1">
        <v>832</v>
      </c>
    </row>
    <row r="16" spans="1:11" ht="12.75" customHeight="1">
      <c r="A16" s="1" t="s">
        <v>35</v>
      </c>
      <c r="B16" s="1">
        <v>4777</v>
      </c>
      <c r="C16" s="1">
        <v>4500</v>
      </c>
      <c r="D16" s="1">
        <v>4542</v>
      </c>
      <c r="E16" s="1">
        <v>4689</v>
      </c>
      <c r="F16" s="1">
        <v>4446</v>
      </c>
      <c r="G16" s="1">
        <v>4440</v>
      </c>
      <c r="H16" s="1">
        <v>4136</v>
      </c>
      <c r="I16" s="1">
        <v>3503</v>
      </c>
      <c r="J16" s="1">
        <v>3221</v>
      </c>
      <c r="K16" s="1">
        <v>2986</v>
      </c>
    </row>
    <row r="17" spans="1:11" ht="12.75" customHeight="1">
      <c r="A17" s="1" t="s">
        <v>8</v>
      </c>
      <c r="D17" s="1">
        <f aca="true" t="shared" si="5" ref="D17:K17">SUM(B16:D16)</f>
        <v>13819</v>
      </c>
      <c r="E17" s="1">
        <f t="shared" si="5"/>
        <v>13731</v>
      </c>
      <c r="F17" s="1">
        <f t="shared" si="5"/>
        <v>13677</v>
      </c>
      <c r="G17" s="1">
        <f t="shared" si="5"/>
        <v>13575</v>
      </c>
      <c r="H17" s="1">
        <f t="shared" si="5"/>
        <v>13022</v>
      </c>
      <c r="I17" s="1">
        <f t="shared" si="5"/>
        <v>12079</v>
      </c>
      <c r="J17" s="1">
        <f t="shared" si="5"/>
        <v>10860</v>
      </c>
      <c r="K17" s="1">
        <f t="shared" si="5"/>
        <v>9710</v>
      </c>
    </row>
    <row r="18" spans="1:11" ht="12.75" customHeight="1">
      <c r="A18" s="1" t="s">
        <v>2</v>
      </c>
      <c r="B18" s="2">
        <f aca="true" t="shared" si="6" ref="B18:K18">B15/B16</f>
        <v>0.10697090223989952</v>
      </c>
      <c r="C18" s="2">
        <f t="shared" si="6"/>
        <v>0.15666666666666668</v>
      </c>
      <c r="D18" s="2">
        <f t="shared" si="6"/>
        <v>0.1155878467635403</v>
      </c>
      <c r="E18" s="2">
        <f t="shared" si="6"/>
        <v>0.1000213265088505</v>
      </c>
      <c r="F18" s="2">
        <f t="shared" si="6"/>
        <v>0.08659469185784975</v>
      </c>
      <c r="G18" s="2">
        <f t="shared" si="6"/>
        <v>0.10315315315315315</v>
      </c>
      <c r="H18" s="2">
        <f t="shared" si="6"/>
        <v>0.08486460348162476</v>
      </c>
      <c r="I18" s="2">
        <f t="shared" si="6"/>
        <v>0.09192121039109336</v>
      </c>
      <c r="J18" s="2">
        <f t="shared" si="6"/>
        <v>0.12387457311393978</v>
      </c>
      <c r="K18" s="2">
        <f t="shared" si="6"/>
        <v>0.18084393837910248</v>
      </c>
    </row>
    <row r="20" spans="1:11" ht="12.75" customHeight="1">
      <c r="A20" s="1" t="s">
        <v>11</v>
      </c>
      <c r="B20" s="1">
        <f aca="true" t="shared" si="7" ref="B20:K20">SUM(B2,B7,B15)</f>
        <v>1274</v>
      </c>
      <c r="C20" s="1">
        <f t="shared" si="7"/>
        <v>1610</v>
      </c>
      <c r="D20" s="1">
        <f t="shared" si="7"/>
        <v>1573</v>
      </c>
      <c r="E20" s="1">
        <f t="shared" si="7"/>
        <v>1885</v>
      </c>
      <c r="F20" s="1">
        <f t="shared" si="7"/>
        <v>1571</v>
      </c>
      <c r="G20" s="1">
        <f t="shared" si="7"/>
        <v>2088</v>
      </c>
      <c r="H20" s="1">
        <f t="shared" si="7"/>
        <v>2298</v>
      </c>
      <c r="I20" s="1">
        <f t="shared" si="7"/>
        <v>2328</v>
      </c>
      <c r="J20" s="1">
        <f t="shared" si="7"/>
        <v>2515</v>
      </c>
      <c r="K20" s="1">
        <f t="shared" si="7"/>
        <v>2279</v>
      </c>
    </row>
    <row r="21" spans="1:11" ht="12.75" customHeight="1">
      <c r="A21" s="1" t="s">
        <v>30</v>
      </c>
      <c r="B21" s="1">
        <f aca="true" t="shared" si="8" ref="B21:K21">SUM(B3,B8,B16)</f>
        <v>11827</v>
      </c>
      <c r="C21" s="1">
        <f t="shared" si="8"/>
        <v>11624</v>
      </c>
      <c r="D21" s="1">
        <f t="shared" si="8"/>
        <v>11971</v>
      </c>
      <c r="E21" s="1">
        <f t="shared" si="8"/>
        <v>12117</v>
      </c>
      <c r="F21" s="1">
        <f t="shared" si="8"/>
        <v>11886</v>
      </c>
      <c r="G21" s="1">
        <f t="shared" si="8"/>
        <v>11917</v>
      </c>
      <c r="H21" s="1">
        <f t="shared" si="8"/>
        <v>11022</v>
      </c>
      <c r="I21" s="1">
        <f t="shared" si="8"/>
        <v>10393</v>
      </c>
      <c r="J21" s="1">
        <f t="shared" si="8"/>
        <v>10254</v>
      </c>
      <c r="K21" s="1">
        <f t="shared" si="8"/>
        <v>10582</v>
      </c>
    </row>
    <row r="22" spans="1:11" ht="12.75" customHeight="1">
      <c r="A22" s="1" t="s">
        <v>29</v>
      </c>
      <c r="B22" s="2">
        <f aca="true" t="shared" si="9" ref="B22:K22">B20/B21</f>
        <v>0.10771962458780755</v>
      </c>
      <c r="C22" s="2">
        <f t="shared" si="9"/>
        <v>0.13850653819683414</v>
      </c>
      <c r="D22" s="2">
        <f t="shared" si="9"/>
        <v>0.13140088547322695</v>
      </c>
      <c r="E22" s="2">
        <f t="shared" si="9"/>
        <v>0.15556655937938432</v>
      </c>
      <c r="F22" s="2">
        <f t="shared" si="9"/>
        <v>0.13217230355039541</v>
      </c>
      <c r="G22" s="2">
        <f t="shared" si="9"/>
        <v>0.17521188218511372</v>
      </c>
      <c r="H22" s="2">
        <f t="shared" si="9"/>
        <v>0.2084921066956995</v>
      </c>
      <c r="I22" s="2">
        <f t="shared" si="9"/>
        <v>0.2239969210045223</v>
      </c>
      <c r="J22" s="2">
        <f t="shared" si="9"/>
        <v>0.2452701384825434</v>
      </c>
      <c r="K22" s="2">
        <f t="shared" si="9"/>
        <v>0.21536571536571536</v>
      </c>
    </row>
    <row r="25" spans="1:11" ht="12.75" customHeight="1">
      <c r="A25" s="1" t="str">
        <f aca="true" t="shared" si="10" ref="A25:K25">A1</f>
        <v>H年度</v>
      </c>
      <c r="B25" s="1">
        <f t="shared" si="10"/>
        <v>14</v>
      </c>
      <c r="C25" s="1">
        <f t="shared" si="10"/>
        <v>15</v>
      </c>
      <c r="D25" s="1">
        <f t="shared" si="10"/>
        <v>16</v>
      </c>
      <c r="E25" s="1">
        <f t="shared" si="10"/>
        <v>17</v>
      </c>
      <c r="F25" s="1">
        <f t="shared" si="10"/>
        <v>18</v>
      </c>
      <c r="G25" s="1">
        <f t="shared" si="10"/>
        <v>19</v>
      </c>
      <c r="H25" s="1">
        <f t="shared" si="10"/>
        <v>20</v>
      </c>
      <c r="I25" s="1">
        <f t="shared" si="10"/>
        <v>21</v>
      </c>
      <c r="J25" s="1">
        <f t="shared" si="10"/>
        <v>22</v>
      </c>
      <c r="K25" s="1">
        <f t="shared" si="10"/>
        <v>23</v>
      </c>
    </row>
    <row r="26" spans="1:11" ht="12.75" customHeight="1">
      <c r="A26" s="1" t="str">
        <f aca="true" t="shared" si="11" ref="A26:K26">A2</f>
        <v>DC1採用</v>
      </c>
      <c r="B26" s="1">
        <f t="shared" si="11"/>
        <v>260</v>
      </c>
      <c r="C26" s="1">
        <f t="shared" si="11"/>
        <v>325</v>
      </c>
      <c r="D26" s="1">
        <f t="shared" si="11"/>
        <v>437</v>
      </c>
      <c r="E26" s="1">
        <f t="shared" si="11"/>
        <v>581</v>
      </c>
      <c r="F26" s="1">
        <f t="shared" si="11"/>
        <v>474</v>
      </c>
      <c r="G26" s="1">
        <f t="shared" si="11"/>
        <v>585</v>
      </c>
      <c r="H26" s="1">
        <f t="shared" si="11"/>
        <v>698</v>
      </c>
      <c r="I26" s="1">
        <f t="shared" si="11"/>
        <v>779</v>
      </c>
      <c r="J26" s="1">
        <f t="shared" si="11"/>
        <v>838</v>
      </c>
      <c r="K26" s="1">
        <f t="shared" si="11"/>
        <v>679</v>
      </c>
    </row>
    <row r="27" spans="1:11" ht="12.75" customHeight="1">
      <c r="A27" s="1" t="str">
        <f aca="true" t="shared" si="12" ref="A27:K27">A7</f>
        <v>DC2採用</v>
      </c>
      <c r="B27" s="1">
        <f t="shared" si="12"/>
        <v>503</v>
      </c>
      <c r="C27" s="1">
        <f t="shared" si="12"/>
        <v>580</v>
      </c>
      <c r="D27" s="1">
        <f t="shared" si="12"/>
        <v>611</v>
      </c>
      <c r="E27" s="1">
        <f t="shared" si="12"/>
        <v>835</v>
      </c>
      <c r="F27" s="1">
        <f t="shared" si="12"/>
        <v>712</v>
      </c>
      <c r="G27" s="1">
        <f t="shared" si="12"/>
        <v>1045</v>
      </c>
      <c r="H27" s="1">
        <f t="shared" si="12"/>
        <v>1249</v>
      </c>
      <c r="I27" s="1">
        <f t="shared" si="12"/>
        <v>1227</v>
      </c>
      <c r="J27" s="1">
        <f t="shared" si="12"/>
        <v>1278</v>
      </c>
      <c r="K27" s="1">
        <f t="shared" si="12"/>
        <v>1060</v>
      </c>
    </row>
    <row r="28" spans="1:11" ht="12.75" customHeight="1">
      <c r="A28" s="1" t="str">
        <f aca="true" t="shared" si="13" ref="A28:K28">A15</f>
        <v>PD採用</v>
      </c>
      <c r="B28" s="1">
        <f t="shared" si="13"/>
        <v>511</v>
      </c>
      <c r="C28" s="1">
        <f t="shared" si="13"/>
        <v>705</v>
      </c>
      <c r="D28" s="1">
        <f t="shared" si="13"/>
        <v>525</v>
      </c>
      <c r="E28" s="1">
        <f t="shared" si="13"/>
        <v>469</v>
      </c>
      <c r="F28" s="1">
        <f t="shared" si="13"/>
        <v>385</v>
      </c>
      <c r="G28" s="1">
        <f t="shared" si="13"/>
        <v>458</v>
      </c>
      <c r="H28" s="1">
        <f t="shared" si="13"/>
        <v>351</v>
      </c>
      <c r="I28" s="1">
        <f t="shared" si="13"/>
        <v>322</v>
      </c>
      <c r="J28" s="1">
        <f t="shared" si="13"/>
        <v>399</v>
      </c>
      <c r="K28" s="1">
        <f t="shared" si="13"/>
        <v>540</v>
      </c>
    </row>
    <row r="30" spans="1:11" ht="12.75" customHeight="1">
      <c r="A30" s="1" t="str">
        <f aca="true" t="shared" si="14" ref="A30:K30">A1</f>
        <v>H年度</v>
      </c>
      <c r="B30" s="1">
        <f t="shared" si="14"/>
        <v>14</v>
      </c>
      <c r="C30" s="1">
        <f t="shared" si="14"/>
        <v>15</v>
      </c>
      <c r="D30" s="1">
        <f t="shared" si="14"/>
        <v>16</v>
      </c>
      <c r="E30" s="1">
        <f t="shared" si="14"/>
        <v>17</v>
      </c>
      <c r="F30" s="1">
        <f t="shared" si="14"/>
        <v>18</v>
      </c>
      <c r="G30" s="1">
        <f t="shared" si="14"/>
        <v>19</v>
      </c>
      <c r="H30" s="1">
        <f t="shared" si="14"/>
        <v>20</v>
      </c>
      <c r="I30" s="1">
        <f t="shared" si="14"/>
        <v>21</v>
      </c>
      <c r="J30" s="1">
        <f t="shared" si="14"/>
        <v>22</v>
      </c>
      <c r="K30" s="1">
        <f t="shared" si="14"/>
        <v>23</v>
      </c>
    </row>
    <row r="31" spans="1:11" ht="12.75" customHeight="1">
      <c r="A31" s="1" t="str">
        <f aca="true" t="shared" si="15" ref="A31:K31">A3</f>
        <v>DC1応募</v>
      </c>
      <c r="B31" s="1">
        <f t="shared" si="15"/>
        <v>2248</v>
      </c>
      <c r="C31" s="1">
        <f t="shared" si="15"/>
        <v>2368</v>
      </c>
      <c r="D31" s="1">
        <f t="shared" si="15"/>
        <v>2483</v>
      </c>
      <c r="E31" s="1">
        <f t="shared" si="15"/>
        <v>2414</v>
      </c>
      <c r="F31" s="1">
        <f t="shared" si="15"/>
        <v>2510</v>
      </c>
      <c r="G31" s="1">
        <f t="shared" si="15"/>
        <v>2498</v>
      </c>
      <c r="H31" s="1">
        <f t="shared" si="15"/>
        <v>2428</v>
      </c>
      <c r="I31" s="1">
        <f t="shared" si="15"/>
        <v>2659</v>
      </c>
      <c r="J31" s="1">
        <f t="shared" si="15"/>
        <v>2784</v>
      </c>
      <c r="K31" s="1">
        <f t="shared" si="15"/>
        <v>2961</v>
      </c>
    </row>
    <row r="32" spans="1:11" ht="12.75" customHeight="1">
      <c r="A32" s="1" t="str">
        <f aca="true" t="shared" si="16" ref="A32:K32">A8</f>
        <v>DC2応募</v>
      </c>
      <c r="B32" s="1">
        <f t="shared" si="16"/>
        <v>4802</v>
      </c>
      <c r="C32" s="1">
        <f t="shared" si="16"/>
        <v>4756</v>
      </c>
      <c r="D32" s="1">
        <f t="shared" si="16"/>
        <v>4946</v>
      </c>
      <c r="E32" s="1">
        <f t="shared" si="16"/>
        <v>5014</v>
      </c>
      <c r="F32" s="1">
        <f t="shared" si="16"/>
        <v>4930</v>
      </c>
      <c r="G32" s="1">
        <f t="shared" si="16"/>
        <v>4979</v>
      </c>
      <c r="H32" s="1">
        <f t="shared" si="16"/>
        <v>4458</v>
      </c>
      <c r="I32" s="1">
        <f t="shared" si="16"/>
        <v>4231</v>
      </c>
      <c r="J32" s="1">
        <f t="shared" si="16"/>
        <v>4249</v>
      </c>
      <c r="K32" s="1">
        <f t="shared" si="16"/>
        <v>4635</v>
      </c>
    </row>
    <row r="33" spans="1:11" ht="12.75" customHeight="1">
      <c r="A33" s="1" t="str">
        <f aca="true" t="shared" si="17" ref="A33:K33">A16</f>
        <v>PD応募</v>
      </c>
      <c r="B33" s="1">
        <f t="shared" si="17"/>
        <v>4777</v>
      </c>
      <c r="C33" s="1">
        <f t="shared" si="17"/>
        <v>4500</v>
      </c>
      <c r="D33" s="1">
        <f t="shared" si="17"/>
        <v>4542</v>
      </c>
      <c r="E33" s="1">
        <f t="shared" si="17"/>
        <v>4689</v>
      </c>
      <c r="F33" s="1">
        <f t="shared" si="17"/>
        <v>4446</v>
      </c>
      <c r="G33" s="1">
        <f t="shared" si="17"/>
        <v>4440</v>
      </c>
      <c r="H33" s="1">
        <f t="shared" si="17"/>
        <v>4136</v>
      </c>
      <c r="I33" s="1">
        <f t="shared" si="17"/>
        <v>3503</v>
      </c>
      <c r="J33" s="1">
        <f t="shared" si="17"/>
        <v>3221</v>
      </c>
      <c r="K33" s="1">
        <f t="shared" si="17"/>
        <v>2986</v>
      </c>
    </row>
    <row r="35" spans="1:11" ht="12.75" customHeight="1">
      <c r="A35" s="1" t="str">
        <f aca="true" t="shared" si="18" ref="A35:K35">A1</f>
        <v>H年度</v>
      </c>
      <c r="B35" s="1">
        <f t="shared" si="18"/>
        <v>14</v>
      </c>
      <c r="C35" s="1">
        <f t="shared" si="18"/>
        <v>15</v>
      </c>
      <c r="D35" s="1">
        <f t="shared" si="18"/>
        <v>16</v>
      </c>
      <c r="E35" s="1">
        <f t="shared" si="18"/>
        <v>17</v>
      </c>
      <c r="F35" s="1">
        <f t="shared" si="18"/>
        <v>18</v>
      </c>
      <c r="G35" s="1">
        <f t="shared" si="18"/>
        <v>19</v>
      </c>
      <c r="H35" s="1">
        <f t="shared" si="18"/>
        <v>20</v>
      </c>
      <c r="I35" s="1">
        <f t="shared" si="18"/>
        <v>21</v>
      </c>
      <c r="J35" s="1">
        <f t="shared" si="18"/>
        <v>22</v>
      </c>
      <c r="K35" s="1">
        <f t="shared" si="18"/>
        <v>23</v>
      </c>
    </row>
    <row r="36" spans="1:11" ht="12.75" customHeight="1">
      <c r="A36" s="1" t="str">
        <f aca="true" t="shared" si="19" ref="A36:K36">A5</f>
        <v>DC1採用率</v>
      </c>
      <c r="B36" s="2">
        <f t="shared" si="19"/>
        <v>0.11565836298932385</v>
      </c>
      <c r="C36" s="2">
        <f t="shared" si="19"/>
        <v>0.13724662162162163</v>
      </c>
      <c r="D36" s="2">
        <f t="shared" si="19"/>
        <v>0.17599677809101893</v>
      </c>
      <c r="E36" s="2">
        <f t="shared" si="19"/>
        <v>0.24067937033968517</v>
      </c>
      <c r="F36" s="2">
        <f t="shared" si="19"/>
        <v>0.1888446215139442</v>
      </c>
      <c r="G36" s="2">
        <f t="shared" si="19"/>
        <v>0.23418734987990392</v>
      </c>
      <c r="H36" s="2">
        <f t="shared" si="19"/>
        <v>0.28747940691927515</v>
      </c>
      <c r="I36" s="2">
        <f t="shared" si="19"/>
        <v>0.2929672809326815</v>
      </c>
      <c r="J36" s="2">
        <f t="shared" si="19"/>
        <v>0.3010057471264368</v>
      </c>
      <c r="K36" s="2">
        <f t="shared" si="19"/>
        <v>0.2293144208037825</v>
      </c>
    </row>
    <row r="37" spans="1:11" ht="12.75" customHeight="1">
      <c r="A37" s="1" t="str">
        <f aca="true" t="shared" si="20" ref="A37:K37">A10</f>
        <v>DC2採用率</v>
      </c>
      <c r="B37" s="2">
        <f t="shared" si="20"/>
        <v>0.10474802165764265</v>
      </c>
      <c r="C37" s="2">
        <f t="shared" si="20"/>
        <v>0.12195121951219512</v>
      </c>
      <c r="D37" s="2">
        <f t="shared" si="20"/>
        <v>0.12353416902547514</v>
      </c>
      <c r="E37" s="2">
        <f t="shared" si="20"/>
        <v>0.1665337056242521</v>
      </c>
      <c r="F37" s="2">
        <f t="shared" si="20"/>
        <v>0.14442190669371197</v>
      </c>
      <c r="G37" s="2">
        <f t="shared" si="20"/>
        <v>0.20988150230970073</v>
      </c>
      <c r="H37" s="2">
        <f t="shared" si="20"/>
        <v>0.2801704800358905</v>
      </c>
      <c r="I37" s="2">
        <f t="shared" si="20"/>
        <v>0.29000236350744507</v>
      </c>
      <c r="J37" s="2">
        <f t="shared" si="20"/>
        <v>0.3007766533301953</v>
      </c>
      <c r="K37" s="2">
        <f t="shared" si="20"/>
        <v>0.22869471413160733</v>
      </c>
    </row>
    <row r="38" spans="1:11" ht="12.75" customHeight="1">
      <c r="A38" s="1" t="str">
        <f aca="true" t="shared" si="21" ref="A38:K38">A18</f>
        <v>PD採用率</v>
      </c>
      <c r="B38" s="2">
        <f t="shared" si="21"/>
        <v>0.10697090223989952</v>
      </c>
      <c r="C38" s="2">
        <f t="shared" si="21"/>
        <v>0.15666666666666668</v>
      </c>
      <c r="D38" s="2">
        <f t="shared" si="21"/>
        <v>0.1155878467635403</v>
      </c>
      <c r="E38" s="2">
        <f t="shared" si="21"/>
        <v>0.1000213265088505</v>
      </c>
      <c r="F38" s="2">
        <f t="shared" si="21"/>
        <v>0.08659469185784975</v>
      </c>
      <c r="G38" s="2">
        <f t="shared" si="21"/>
        <v>0.10315315315315315</v>
      </c>
      <c r="H38" s="2">
        <f t="shared" si="21"/>
        <v>0.08486460348162476</v>
      </c>
      <c r="I38" s="2">
        <f t="shared" si="21"/>
        <v>0.09192121039109336</v>
      </c>
      <c r="J38" s="2">
        <f t="shared" si="21"/>
        <v>0.12387457311393978</v>
      </c>
      <c r="K38" s="2">
        <f t="shared" si="21"/>
        <v>0.18084393837910248</v>
      </c>
    </row>
    <row r="40" spans="1:13" ht="12.75" customHeight="1">
      <c r="A40" s="1" t="str">
        <f>A1</f>
        <v>H年度</v>
      </c>
      <c r="B40" s="1">
        <v>11</v>
      </c>
      <c r="C40" s="1">
        <v>12</v>
      </c>
      <c r="D40" s="1">
        <v>13</v>
      </c>
      <c r="E40" s="1">
        <v>14</v>
      </c>
      <c r="F40" s="1">
        <v>15</v>
      </c>
      <c r="G40" s="1">
        <v>16</v>
      </c>
      <c r="H40" s="1">
        <v>17</v>
      </c>
      <c r="I40" s="1">
        <v>18</v>
      </c>
      <c r="J40" s="1">
        <v>19</v>
      </c>
      <c r="K40" s="1">
        <v>20</v>
      </c>
      <c r="L40" s="1">
        <v>21</v>
      </c>
      <c r="M40" s="1">
        <v>22</v>
      </c>
    </row>
    <row r="41" spans="1:13" ht="12.75" customHeight="1">
      <c r="A41" s="1" t="s">
        <v>17</v>
      </c>
      <c r="B41" s="1">
        <v>16276</v>
      </c>
      <c r="C41" s="1">
        <v>17023</v>
      </c>
      <c r="D41" s="1">
        <v>17128</v>
      </c>
      <c r="E41" s="1">
        <v>17234</v>
      </c>
      <c r="F41" s="1">
        <v>18232</v>
      </c>
      <c r="G41" s="1">
        <v>17944</v>
      </c>
      <c r="H41" s="1">
        <v>17553</v>
      </c>
      <c r="I41" s="1">
        <v>17131</v>
      </c>
      <c r="J41" s="1">
        <v>16926</v>
      </c>
      <c r="K41" s="1">
        <v>16271</v>
      </c>
      <c r="L41" s="1">
        <v>15901</v>
      </c>
      <c r="M41" s="1">
        <v>16472</v>
      </c>
    </row>
    <row r="42" spans="1:10" ht="12.75" customHeight="1">
      <c r="A42" s="1" t="s">
        <v>21</v>
      </c>
      <c r="J42" s="1">
        <v>16801</v>
      </c>
    </row>
    <row r="43" spans="1:10" ht="12.75" customHeight="1">
      <c r="A43" s="1" t="s">
        <v>5</v>
      </c>
      <c r="J43" s="1">
        <v>2324</v>
      </c>
    </row>
    <row r="46" spans="1:11" ht="12.75" customHeight="1">
      <c r="A46" s="1" t="str">
        <f aca="true" t="shared" si="22" ref="A46:K46">A1</f>
        <v>H年度</v>
      </c>
      <c r="B46" s="1">
        <f t="shared" si="22"/>
        <v>14</v>
      </c>
      <c r="C46" s="1">
        <f t="shared" si="22"/>
        <v>15</v>
      </c>
      <c r="D46" s="1">
        <f t="shared" si="22"/>
        <v>16</v>
      </c>
      <c r="E46" s="1">
        <f t="shared" si="22"/>
        <v>17</v>
      </c>
      <c r="F46" s="1">
        <f t="shared" si="22"/>
        <v>18</v>
      </c>
      <c r="G46" s="1">
        <f t="shared" si="22"/>
        <v>19</v>
      </c>
      <c r="H46" s="1">
        <f t="shared" si="22"/>
        <v>20</v>
      </c>
      <c r="I46" s="1">
        <f t="shared" si="22"/>
        <v>21</v>
      </c>
      <c r="J46" s="1">
        <f t="shared" si="22"/>
        <v>22</v>
      </c>
      <c r="K46" s="1">
        <f t="shared" si="22"/>
        <v>23</v>
      </c>
    </row>
    <row r="47" spans="1:11" ht="12.75" customHeight="1">
      <c r="A47" s="1" t="s">
        <v>18</v>
      </c>
      <c r="B47" s="2">
        <f aca="true" t="shared" si="23" ref="B47:K47">B49/B48</f>
        <v>0.29349963135905627</v>
      </c>
      <c r="C47" s="2">
        <f t="shared" si="23"/>
        <v>0.2643482347412324</v>
      </c>
      <c r="D47" s="2">
        <f t="shared" si="23"/>
        <v>0.26517982251284444</v>
      </c>
      <c r="E47" s="2">
        <f t="shared" si="23"/>
        <v>0.2720784495764187</v>
      </c>
      <c r="F47" s="2">
        <f t="shared" si="23"/>
        <v>0.24385695480473893</v>
      </c>
      <c r="G47" s="2">
        <f t="shared" si="23"/>
        <v>0.24743646901471245</v>
      </c>
      <c r="H47" s="2">
        <f t="shared" si="23"/>
        <v>0.23562923716743578</v>
      </c>
      <c r="I47" s="2">
        <f t="shared" si="23"/>
        <v>0.20448310081139454</v>
      </c>
      <c r="J47" s="2">
        <f t="shared" si="23"/>
        <v>0.1902989483634645</v>
      </c>
      <c r="K47" s="2">
        <f t="shared" si="23"/>
        <v>0.18351668612869523</v>
      </c>
    </row>
    <row r="48" spans="1:15" ht="12.75" customHeight="1">
      <c r="A48" s="1" t="s">
        <v>13</v>
      </c>
      <c r="B48" s="1">
        <f aca="true" t="shared" si="24" ref="B48:K48">B41</f>
        <v>16276</v>
      </c>
      <c r="C48" s="1">
        <f t="shared" si="24"/>
        <v>17023</v>
      </c>
      <c r="D48" s="1">
        <f t="shared" si="24"/>
        <v>17128</v>
      </c>
      <c r="E48" s="1">
        <f t="shared" si="24"/>
        <v>17234</v>
      </c>
      <c r="F48" s="1">
        <f t="shared" si="24"/>
        <v>18232</v>
      </c>
      <c r="G48" s="1">
        <f t="shared" si="24"/>
        <v>17944</v>
      </c>
      <c r="H48" s="1">
        <f t="shared" si="24"/>
        <v>17553</v>
      </c>
      <c r="I48" s="1">
        <f t="shared" si="24"/>
        <v>17131</v>
      </c>
      <c r="J48" s="1">
        <f t="shared" si="24"/>
        <v>16926</v>
      </c>
      <c r="K48" s="1">
        <f t="shared" si="24"/>
        <v>16271</v>
      </c>
      <c r="O48" s="1" t="s">
        <v>23</v>
      </c>
    </row>
    <row r="49" spans="1:11" ht="12.75" customHeight="1">
      <c r="A49" s="1" t="str">
        <f aca="true" t="shared" si="25" ref="A49:K49">A16</f>
        <v>PD応募</v>
      </c>
      <c r="B49" s="1">
        <f t="shared" si="25"/>
        <v>4777</v>
      </c>
      <c r="C49" s="1">
        <f t="shared" si="25"/>
        <v>4500</v>
      </c>
      <c r="D49" s="1">
        <f t="shared" si="25"/>
        <v>4542</v>
      </c>
      <c r="E49" s="1">
        <f t="shared" si="25"/>
        <v>4689</v>
      </c>
      <c r="F49" s="1">
        <f t="shared" si="25"/>
        <v>4446</v>
      </c>
      <c r="G49" s="1">
        <f t="shared" si="25"/>
        <v>4440</v>
      </c>
      <c r="H49" s="1">
        <f t="shared" si="25"/>
        <v>4136</v>
      </c>
      <c r="I49" s="1">
        <f t="shared" si="25"/>
        <v>3503</v>
      </c>
      <c r="J49" s="1">
        <f t="shared" si="25"/>
        <v>3221</v>
      </c>
      <c r="K49" s="1">
        <f t="shared" si="25"/>
        <v>2986</v>
      </c>
    </row>
    <row r="50" spans="1:8" ht="12.75" customHeight="1">
      <c r="A50" s="1" t="s">
        <v>32</v>
      </c>
      <c r="D50" s="1">
        <f aca="true" t="shared" si="26" ref="D50:H51">B72</f>
        <v>14854</v>
      </c>
      <c r="E50" s="1">
        <f t="shared" si="26"/>
        <v>15496</v>
      </c>
      <c r="F50" s="1">
        <f t="shared" si="26"/>
        <v>16404</v>
      </c>
      <c r="G50" s="1">
        <f t="shared" si="26"/>
        <v>17804</v>
      </c>
      <c r="H50" s="1">
        <f t="shared" si="26"/>
        <v>17945</v>
      </c>
    </row>
    <row r="51" spans="1:8" ht="12.75" customHeight="1">
      <c r="A51" s="1" t="s">
        <v>24</v>
      </c>
      <c r="D51" s="1">
        <f t="shared" si="26"/>
        <v>0</v>
      </c>
      <c r="E51" s="1">
        <f t="shared" si="26"/>
        <v>0</v>
      </c>
      <c r="F51" s="1">
        <f t="shared" si="26"/>
        <v>2486</v>
      </c>
      <c r="G51" s="1">
        <f t="shared" si="26"/>
        <v>0</v>
      </c>
      <c r="H51" s="1">
        <f t="shared" si="26"/>
        <v>2569</v>
      </c>
    </row>
    <row r="53" spans="1:13" ht="12.75" customHeight="1">
      <c r="A53" s="1" t="str">
        <f aca="true" t="shared" si="27" ref="A53:K53">A1</f>
        <v>H年度</v>
      </c>
      <c r="B53" s="1">
        <f t="shared" si="27"/>
        <v>14</v>
      </c>
      <c r="C53" s="1">
        <f t="shared" si="27"/>
        <v>15</v>
      </c>
      <c r="D53" s="1">
        <f t="shared" si="27"/>
        <v>16</v>
      </c>
      <c r="E53" s="1">
        <f t="shared" si="27"/>
        <v>17</v>
      </c>
      <c r="F53" s="1">
        <f t="shared" si="27"/>
        <v>18</v>
      </c>
      <c r="G53" s="1">
        <f t="shared" si="27"/>
        <v>19</v>
      </c>
      <c r="H53" s="1">
        <f t="shared" si="27"/>
        <v>20</v>
      </c>
      <c r="I53" s="1">
        <f t="shared" si="27"/>
        <v>21</v>
      </c>
      <c r="J53" s="1">
        <f t="shared" si="27"/>
        <v>22</v>
      </c>
      <c r="K53" s="1">
        <f t="shared" si="27"/>
        <v>23</v>
      </c>
      <c r="L53" s="1">
        <v>24</v>
      </c>
      <c r="M53" s="1">
        <v>25</v>
      </c>
    </row>
    <row r="54" spans="1:11" ht="12.75" customHeight="1">
      <c r="A54" s="1" t="str">
        <f aca="true" t="shared" si="28" ref="A54:K54">A16</f>
        <v>PD応募</v>
      </c>
      <c r="B54" s="1">
        <f t="shared" si="28"/>
        <v>4777</v>
      </c>
      <c r="C54" s="1">
        <f t="shared" si="28"/>
        <v>4500</v>
      </c>
      <c r="D54" s="1">
        <f t="shared" si="28"/>
        <v>4542</v>
      </c>
      <c r="E54" s="1">
        <f t="shared" si="28"/>
        <v>4689</v>
      </c>
      <c r="F54" s="1">
        <f t="shared" si="28"/>
        <v>4446</v>
      </c>
      <c r="G54" s="1">
        <f t="shared" si="28"/>
        <v>4440</v>
      </c>
      <c r="H54" s="1">
        <f t="shared" si="28"/>
        <v>4136</v>
      </c>
      <c r="I54" s="1">
        <f t="shared" si="28"/>
        <v>3503</v>
      </c>
      <c r="J54" s="1">
        <f t="shared" si="28"/>
        <v>3221</v>
      </c>
      <c r="K54" s="1">
        <f t="shared" si="28"/>
        <v>2986</v>
      </c>
    </row>
    <row r="55" spans="1:11" ht="12.75" customHeight="1">
      <c r="A55" s="1" t="str">
        <f aca="true" t="shared" si="29" ref="A55:K55">A15</f>
        <v>PD採用</v>
      </c>
      <c r="B55" s="1">
        <f t="shared" si="29"/>
        <v>511</v>
      </c>
      <c r="C55" s="1">
        <f t="shared" si="29"/>
        <v>705</v>
      </c>
      <c r="D55" s="1">
        <f t="shared" si="29"/>
        <v>525</v>
      </c>
      <c r="E55" s="1">
        <f t="shared" si="29"/>
        <v>469</v>
      </c>
      <c r="F55" s="1">
        <f t="shared" si="29"/>
        <v>385</v>
      </c>
      <c r="G55" s="1">
        <f t="shared" si="29"/>
        <v>458</v>
      </c>
      <c r="H55" s="1">
        <f t="shared" si="29"/>
        <v>351</v>
      </c>
      <c r="I55" s="1">
        <f t="shared" si="29"/>
        <v>322</v>
      </c>
      <c r="J55" s="1">
        <f t="shared" si="29"/>
        <v>399</v>
      </c>
      <c r="K55" s="1">
        <f t="shared" si="29"/>
        <v>540</v>
      </c>
    </row>
    <row r="56" spans="1:15" ht="12.75" customHeight="1">
      <c r="A56" s="1" t="s">
        <v>19</v>
      </c>
      <c r="E56" s="1">
        <f aca="true" t="shared" si="30" ref="E56:M56">B2+B7</f>
        <v>763</v>
      </c>
      <c r="F56" s="1">
        <f t="shared" si="30"/>
        <v>905</v>
      </c>
      <c r="G56" s="1">
        <f t="shared" si="30"/>
        <v>1048</v>
      </c>
      <c r="H56" s="1">
        <f t="shared" si="30"/>
        <v>1416</v>
      </c>
      <c r="I56" s="1">
        <f t="shared" si="30"/>
        <v>1186</v>
      </c>
      <c r="J56" s="1">
        <f t="shared" si="30"/>
        <v>1630</v>
      </c>
      <c r="K56" s="1">
        <f t="shared" si="30"/>
        <v>1947</v>
      </c>
      <c r="L56" s="1">
        <f t="shared" si="30"/>
        <v>2006</v>
      </c>
      <c r="M56" s="1">
        <f t="shared" si="30"/>
        <v>2116</v>
      </c>
      <c r="O56" s="1" t="s">
        <v>22</v>
      </c>
    </row>
    <row r="61" spans="1:6" ht="12.75" customHeight="1">
      <c r="A61" s="1" t="str">
        <f>A1</f>
        <v>H年度</v>
      </c>
      <c r="B61" s="1">
        <f>D1</f>
        <v>16</v>
      </c>
      <c r="C61" s="1">
        <f>E1</f>
        <v>17</v>
      </c>
      <c r="D61" s="1">
        <f>F1</f>
        <v>18</v>
      </c>
      <c r="E61" s="1">
        <f>G1</f>
        <v>19</v>
      </c>
      <c r="F61" s="1">
        <f>H1</f>
        <v>20</v>
      </c>
    </row>
    <row r="62" spans="1:6" ht="12.75" customHeight="1">
      <c r="A62" s="1" t="s">
        <v>15</v>
      </c>
      <c r="B62" s="1">
        <v>1436</v>
      </c>
      <c r="C62" s="1">
        <v>1511</v>
      </c>
      <c r="D62" s="1">
        <v>1462</v>
      </c>
      <c r="E62" s="1">
        <v>1316</v>
      </c>
      <c r="F62" s="1">
        <v>1005</v>
      </c>
    </row>
    <row r="63" spans="1:6" ht="12.75" customHeight="1">
      <c r="A63" s="1" t="s">
        <v>9</v>
      </c>
      <c r="B63" s="1">
        <v>958</v>
      </c>
      <c r="C63" s="1">
        <v>1163</v>
      </c>
      <c r="D63" s="1">
        <v>1324</v>
      </c>
      <c r="E63" s="1">
        <v>1675</v>
      </c>
      <c r="F63" s="1">
        <v>1727</v>
      </c>
    </row>
    <row r="64" spans="1:6" ht="12.75" customHeight="1">
      <c r="A64" s="1" t="s">
        <v>37</v>
      </c>
      <c r="B64" s="1">
        <v>1231</v>
      </c>
      <c r="C64" s="1">
        <v>1294</v>
      </c>
      <c r="D64" s="1">
        <v>824</v>
      </c>
      <c r="E64" s="1">
        <v>882</v>
      </c>
      <c r="F64" s="1">
        <v>634</v>
      </c>
    </row>
    <row r="65" spans="1:6" ht="12.75" customHeight="1">
      <c r="A65" s="1" t="s">
        <v>39</v>
      </c>
      <c r="B65" s="1">
        <v>464</v>
      </c>
      <c r="C65" s="1">
        <v>404</v>
      </c>
      <c r="D65" s="1">
        <v>451</v>
      </c>
      <c r="E65" s="1">
        <v>495</v>
      </c>
      <c r="F65" s="1">
        <v>452</v>
      </c>
    </row>
    <row r="66" spans="1:6" ht="12.75" customHeight="1">
      <c r="A66" s="1" t="s">
        <v>33</v>
      </c>
      <c r="B66" s="1">
        <v>490</v>
      </c>
      <c r="C66" s="1">
        <v>380</v>
      </c>
      <c r="D66" s="1">
        <v>794</v>
      </c>
      <c r="E66" s="1">
        <v>949</v>
      </c>
      <c r="F66" s="1">
        <v>1253</v>
      </c>
    </row>
    <row r="67" spans="1:6" ht="12.75" customHeight="1">
      <c r="A67" s="1" t="s">
        <v>14</v>
      </c>
      <c r="B67" s="1">
        <v>256</v>
      </c>
      <c r="C67" s="1">
        <v>394</v>
      </c>
      <c r="D67" s="1">
        <v>482</v>
      </c>
      <c r="E67" s="1">
        <v>598</v>
      </c>
      <c r="F67" s="1">
        <v>583</v>
      </c>
    </row>
    <row r="68" spans="1:6" ht="12.75" customHeight="1">
      <c r="A68" s="1" t="s">
        <v>38</v>
      </c>
      <c r="B68" s="1">
        <v>1572</v>
      </c>
      <c r="C68" s="1">
        <v>2171</v>
      </c>
      <c r="D68" s="1">
        <v>2216</v>
      </c>
      <c r="E68" s="1">
        <v>3059</v>
      </c>
      <c r="F68" s="1">
        <v>3513</v>
      </c>
    </row>
    <row r="69" spans="1:6" ht="12.75" customHeight="1">
      <c r="A69" s="1" t="s">
        <v>31</v>
      </c>
      <c r="B69" s="1">
        <v>2705</v>
      </c>
      <c r="C69" s="1">
        <v>2766</v>
      </c>
      <c r="D69" s="1">
        <v>2714</v>
      </c>
      <c r="E69" s="1">
        <v>2217</v>
      </c>
      <c r="F69" s="1">
        <v>2086</v>
      </c>
    </row>
    <row r="70" spans="1:6" ht="12.75" customHeight="1">
      <c r="A70" s="1" t="s">
        <v>0</v>
      </c>
      <c r="B70" s="1">
        <v>4929</v>
      </c>
      <c r="C70" s="1">
        <v>4663</v>
      </c>
      <c r="D70" s="1">
        <v>5095</v>
      </c>
      <c r="E70" s="1">
        <v>5165</v>
      </c>
      <c r="F70" s="1">
        <v>5188</v>
      </c>
    </row>
    <row r="71" spans="1:6" ht="12.75" customHeight="1">
      <c r="A71" s="1" t="s">
        <v>6</v>
      </c>
      <c r="B71" s="1">
        <v>813</v>
      </c>
      <c r="C71" s="1">
        <v>750</v>
      </c>
      <c r="D71" s="1">
        <v>1042</v>
      </c>
      <c r="E71" s="1">
        <v>1448</v>
      </c>
      <c r="F71" s="1">
        <v>1504</v>
      </c>
    </row>
    <row r="72" spans="1:6" ht="12.75" customHeight="1">
      <c r="A72" s="1" t="s">
        <v>32</v>
      </c>
      <c r="B72" s="1">
        <f>SUM(B62:B71)</f>
        <v>14854</v>
      </c>
      <c r="C72" s="1">
        <f>SUM(C62:C71)</f>
        <v>15496</v>
      </c>
      <c r="D72" s="1">
        <f>SUM(D62:D71)</f>
        <v>16404</v>
      </c>
      <c r="E72" s="1">
        <f>SUM(E62:E71)</f>
        <v>17804</v>
      </c>
      <c r="F72" s="1">
        <f>SUM(F62:F71)</f>
        <v>17945</v>
      </c>
    </row>
    <row r="73" spans="1:6" ht="12.75" customHeight="1">
      <c r="A73" s="1" t="s">
        <v>24</v>
      </c>
      <c r="D73" s="1">
        <v>2486</v>
      </c>
      <c r="F73" s="1">
        <v>2569</v>
      </c>
    </row>
    <row r="75" spans="1:11" ht="12.75" customHeight="1">
      <c r="A75" s="1" t="str">
        <f aca="true" t="shared" si="31" ref="A75:K75">A1</f>
        <v>H年度</v>
      </c>
      <c r="B75" s="1">
        <f t="shared" si="31"/>
        <v>14</v>
      </c>
      <c r="C75" s="1">
        <f t="shared" si="31"/>
        <v>15</v>
      </c>
      <c r="D75" s="1">
        <f t="shared" si="31"/>
        <v>16</v>
      </c>
      <c r="E75" s="1">
        <f t="shared" si="31"/>
        <v>17</v>
      </c>
      <c r="F75" s="1">
        <f t="shared" si="31"/>
        <v>18</v>
      </c>
      <c r="G75" s="1">
        <f t="shared" si="31"/>
        <v>19</v>
      </c>
      <c r="H75" s="1">
        <f t="shared" si="31"/>
        <v>20</v>
      </c>
      <c r="I75" s="1">
        <f t="shared" si="31"/>
        <v>21</v>
      </c>
      <c r="J75" s="1">
        <f t="shared" si="31"/>
        <v>22</v>
      </c>
      <c r="K75" s="1">
        <f t="shared" si="31"/>
        <v>23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teratti</dc:creator>
  <cp:keywords/>
  <dc:description/>
  <cp:lastModifiedBy>hterashima</cp:lastModifiedBy>
  <dcterms:created xsi:type="dcterms:W3CDTF">2011-07-04T10:27:26Z</dcterms:created>
  <dcterms:modified xsi:type="dcterms:W3CDTF">2011-07-04T10:27:27Z</dcterms:modified>
  <cp:category/>
  <cp:version/>
  <cp:contentType/>
  <cp:contentStatus/>
</cp:coreProperties>
</file>